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855" windowHeight="1179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K20" i="1"/>
  <c r="K7"/>
  <c r="L7" s="1"/>
  <c r="H6"/>
  <c r="E6"/>
  <c r="J6" s="1"/>
  <c r="E5"/>
  <c r="E7" s="1"/>
  <c r="K18"/>
  <c r="B8"/>
  <c r="F18"/>
  <c r="F14"/>
  <c r="B7"/>
  <c r="H5"/>
  <c r="J5" l="1"/>
  <c r="H7"/>
  <c r="J7"/>
</calcChain>
</file>

<file path=xl/sharedStrings.xml><?xml version="1.0" encoding="utf-8"?>
<sst xmlns="http://schemas.openxmlformats.org/spreadsheetml/2006/main" count="50" uniqueCount="37">
  <si>
    <t>Almuerzo</t>
  </si>
  <si>
    <t>Costo almu.</t>
  </si>
  <si>
    <t>Total</t>
  </si>
  <si>
    <t>Miercoles 5</t>
  </si>
  <si>
    <t>Jueves 6</t>
  </si>
  <si>
    <t>Utilería</t>
  </si>
  <si>
    <t>Vasos agua</t>
  </si>
  <si>
    <t>Vaso jugo</t>
  </si>
  <si>
    <t>Pastelito</t>
  </si>
  <si>
    <t xml:space="preserve"> </t>
  </si>
  <si>
    <t>Jugo tarro</t>
  </si>
  <si>
    <t>Pan paquete</t>
  </si>
  <si>
    <t>Platos</t>
  </si>
  <si>
    <t>Tenedores</t>
  </si>
  <si>
    <t>Cuchillos</t>
  </si>
  <si>
    <t>Hielo</t>
  </si>
  <si>
    <t>Servilletas</t>
  </si>
  <si>
    <t>Dulce</t>
  </si>
  <si>
    <t>Agua</t>
  </si>
  <si>
    <t>Refrigerio 1</t>
  </si>
  <si>
    <t>Refrigerio 2</t>
  </si>
  <si>
    <t>Empanada</t>
  </si>
  <si>
    <t>Cuadro de costos Pre-Pascua 2017 Colegio Santo Domingo</t>
  </si>
  <si>
    <t>Microfonos</t>
  </si>
  <si>
    <t>Super. Bravo Meriandas y servico</t>
  </si>
  <si>
    <t>Gasolina y aceite</t>
  </si>
  <si>
    <t>Biblias, rosarios y otros</t>
  </si>
  <si>
    <t>Meriendas Sofia</t>
  </si>
  <si>
    <t>Pastelitos jueves</t>
  </si>
  <si>
    <t>Pastelitos miércoles</t>
  </si>
  <si>
    <t>Cruces</t>
  </si>
  <si>
    <t>Hielo y agua</t>
  </si>
  <si>
    <t>Alumnos</t>
  </si>
  <si>
    <t>Profesores</t>
  </si>
  <si>
    <t>Servidores</t>
  </si>
  <si>
    <t>Refrigerios</t>
  </si>
  <si>
    <t>Andreita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</si>
</sst>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" fontId="2" fillId="0" borderId="5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1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5" fillId="0" borderId="0" xfId="0" applyNumberFormat="1" applyFont="1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0" fillId="0" borderId="4" xfId="0" applyBorder="1"/>
    <xf numFmtId="0" fontId="2" fillId="0" borderId="5" xfId="0" applyFont="1" applyBorder="1" applyAlignment="1">
      <alignment horizontal="center"/>
    </xf>
    <xf numFmtId="0" fontId="6" fillId="0" borderId="13" xfId="0" applyFont="1" applyBorder="1"/>
    <xf numFmtId="0" fontId="5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5" xfId="0" applyFont="1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1" fillId="0" borderId="13" xfId="0" applyFont="1" applyBorder="1"/>
    <xf numFmtId="0" fontId="4" fillId="0" borderId="14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4" xfId="0" applyNumberFormat="1" applyFont="1" applyBorder="1"/>
    <xf numFmtId="4" fontId="4" fillId="0" borderId="15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>
      <selection activeCell="J25" sqref="J25"/>
    </sheetView>
  </sheetViews>
  <sheetFormatPr baseColWidth="10" defaultRowHeight="15"/>
  <cols>
    <col min="1" max="2" width="12.140625" bestFit="1" customWidth="1"/>
    <col min="3" max="5" width="12.140625" customWidth="1"/>
    <col min="6" max="6" width="9.140625" bestFit="1" customWidth="1"/>
    <col min="7" max="7" width="4.140625" bestFit="1" customWidth="1"/>
    <col min="8" max="8" width="14.140625" bestFit="1" customWidth="1"/>
    <col min="9" max="9" width="11.7109375" bestFit="1" customWidth="1"/>
    <col min="10" max="11" width="12.7109375" bestFit="1" customWidth="1"/>
    <col min="12" max="12" width="12.7109375" customWidth="1"/>
    <col min="13" max="13" width="12.7109375" bestFit="1" customWidth="1"/>
    <col min="14" max="14" width="13.5703125" bestFit="1" customWidth="1"/>
  </cols>
  <sheetData>
    <row r="1" spans="1:14">
      <c r="A1" s="3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ht="15.75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thickBot="1"/>
    <row r="4" spans="1:14" ht="16.5" thickBot="1">
      <c r="A4" s="20"/>
      <c r="B4" s="21" t="s">
        <v>32</v>
      </c>
      <c r="C4" s="21" t="s">
        <v>33</v>
      </c>
      <c r="D4" s="21" t="s">
        <v>34</v>
      </c>
      <c r="E4" s="21" t="s">
        <v>2</v>
      </c>
      <c r="F4" s="21"/>
      <c r="G4" s="21"/>
      <c r="H4" s="21" t="s">
        <v>2</v>
      </c>
      <c r="I4" s="21" t="s">
        <v>1</v>
      </c>
      <c r="J4" s="21" t="s">
        <v>0</v>
      </c>
      <c r="K4" s="22" t="s">
        <v>35</v>
      </c>
      <c r="L4" s="23"/>
    </row>
    <row r="5" spans="1:14" ht="18.75">
      <c r="A5" s="16" t="s">
        <v>3</v>
      </c>
      <c r="B5" s="17">
        <v>102</v>
      </c>
      <c r="C5" s="17">
        <v>3</v>
      </c>
      <c r="D5" s="17">
        <v>6</v>
      </c>
      <c r="E5" s="17">
        <f>SUM(B5:D5)</f>
        <v>111</v>
      </c>
      <c r="F5" s="2">
        <v>400</v>
      </c>
      <c r="G5" s="9">
        <v>9</v>
      </c>
      <c r="H5" s="2">
        <f>+B5*F5</f>
        <v>40800</v>
      </c>
      <c r="I5" s="2">
        <v>150</v>
      </c>
      <c r="J5" s="2">
        <f>+E5*I5</f>
        <v>16650</v>
      </c>
      <c r="K5" s="24"/>
      <c r="L5" s="25"/>
    </row>
    <row r="6" spans="1:14" ht="19.5" thickBot="1">
      <c r="A6" s="18" t="s">
        <v>4</v>
      </c>
      <c r="B6" s="19">
        <v>116</v>
      </c>
      <c r="C6" s="19">
        <v>4</v>
      </c>
      <c r="D6" s="19">
        <v>6</v>
      </c>
      <c r="E6" s="19">
        <f>SUM(B6:D6)</f>
        <v>126</v>
      </c>
      <c r="F6" s="1">
        <v>400</v>
      </c>
      <c r="G6" s="10">
        <v>10</v>
      </c>
      <c r="H6" s="1">
        <f>+B6*F6</f>
        <v>46400</v>
      </c>
      <c r="I6" s="1">
        <v>150</v>
      </c>
      <c r="J6" s="1">
        <f>+E6*I6</f>
        <v>18900</v>
      </c>
      <c r="K6" s="26"/>
      <c r="L6" s="27"/>
    </row>
    <row r="7" spans="1:14" ht="19.5" thickBot="1">
      <c r="A7" s="28"/>
      <c r="B7" s="29">
        <f>SUM(B5:B6)</f>
        <v>218</v>
      </c>
      <c r="C7" s="29"/>
      <c r="D7" s="29"/>
      <c r="E7" s="29">
        <f>SUM(E5:E6)</f>
        <v>237</v>
      </c>
      <c r="F7" s="30"/>
      <c r="G7" s="30"/>
      <c r="H7" s="30">
        <f>SUM(H5:H6)</f>
        <v>87200</v>
      </c>
      <c r="I7" s="30"/>
      <c r="J7" s="30">
        <f>SUM(J5:J6)</f>
        <v>35550</v>
      </c>
      <c r="K7" s="31">
        <f>+K20</f>
        <v>37321.32</v>
      </c>
      <c r="L7" s="32">
        <f>+H7-J7-K7</f>
        <v>14328.68</v>
      </c>
    </row>
    <row r="8" spans="1:14">
      <c r="B8">
        <f>218+12</f>
        <v>230</v>
      </c>
    </row>
    <row r="9" spans="1:14">
      <c r="A9" t="s">
        <v>19</v>
      </c>
    </row>
    <row r="10" spans="1:14">
      <c r="A10" t="s">
        <v>9</v>
      </c>
      <c r="B10" t="s">
        <v>10</v>
      </c>
      <c r="F10">
        <v>0</v>
      </c>
      <c r="H10" s="14" t="s">
        <v>23</v>
      </c>
      <c r="I10" s="14"/>
      <c r="J10" s="14"/>
      <c r="K10" s="12">
        <v>4030.32</v>
      </c>
    </row>
    <row r="11" spans="1:14">
      <c r="A11" t="s">
        <v>9</v>
      </c>
      <c r="B11" t="s">
        <v>8</v>
      </c>
      <c r="F11">
        <v>0</v>
      </c>
      <c r="H11" s="14" t="s">
        <v>24</v>
      </c>
      <c r="I11" s="14"/>
      <c r="J11" s="14"/>
      <c r="K11" s="12">
        <v>7808</v>
      </c>
    </row>
    <row r="12" spans="1:14">
      <c r="A12" t="s">
        <v>9</v>
      </c>
      <c r="B12" t="s">
        <v>11</v>
      </c>
      <c r="F12">
        <v>0</v>
      </c>
      <c r="H12" s="14" t="s">
        <v>25</v>
      </c>
      <c r="I12" s="14"/>
      <c r="J12" s="14"/>
      <c r="K12" s="12">
        <v>2463</v>
      </c>
    </row>
    <row r="13" spans="1:14">
      <c r="A13" t="s">
        <v>9</v>
      </c>
      <c r="B13" t="s">
        <v>17</v>
      </c>
      <c r="F13">
        <v>0</v>
      </c>
      <c r="H13" s="14" t="s">
        <v>28</v>
      </c>
      <c r="I13" s="14"/>
      <c r="J13" s="14"/>
      <c r="K13" s="12">
        <v>1950</v>
      </c>
      <c r="L13">
        <v>950</v>
      </c>
    </row>
    <row r="14" spans="1:14">
      <c r="F14">
        <f>SUM(F10:F13)</f>
        <v>0</v>
      </c>
      <c r="H14" s="14" t="s">
        <v>26</v>
      </c>
      <c r="I14" s="14"/>
      <c r="J14" s="14"/>
      <c r="K14" s="12">
        <v>9865</v>
      </c>
    </row>
    <row r="15" spans="1:14">
      <c r="H15" s="14" t="s">
        <v>27</v>
      </c>
      <c r="I15" s="14"/>
      <c r="J15" s="14"/>
      <c r="K15" s="12">
        <v>1220</v>
      </c>
    </row>
    <row r="16" spans="1:14">
      <c r="A16" t="s">
        <v>20</v>
      </c>
      <c r="B16" t="s">
        <v>10</v>
      </c>
      <c r="F16">
        <v>0</v>
      </c>
      <c r="H16" s="14" t="s">
        <v>29</v>
      </c>
      <c r="I16" s="14"/>
      <c r="J16" s="14"/>
      <c r="K16" s="12">
        <v>1725</v>
      </c>
      <c r="L16">
        <v>725</v>
      </c>
    </row>
    <row r="17" spans="1:11">
      <c r="B17" t="s">
        <v>21</v>
      </c>
      <c r="F17">
        <v>0</v>
      </c>
      <c r="H17" s="14" t="s">
        <v>31</v>
      </c>
      <c r="I17" s="14"/>
      <c r="J17" s="14"/>
      <c r="K17" s="12">
        <v>500</v>
      </c>
    </row>
    <row r="18" spans="1:11">
      <c r="F18">
        <f>SUM(F16:F17)</f>
        <v>0</v>
      </c>
      <c r="H18" s="14" t="s">
        <v>30</v>
      </c>
      <c r="I18" s="14"/>
      <c r="J18" s="14"/>
      <c r="K18" s="12">
        <f>238*20</f>
        <v>4760</v>
      </c>
    </row>
    <row r="19" spans="1:11">
      <c r="H19" s="14" t="s">
        <v>36</v>
      </c>
      <c r="I19" s="14"/>
      <c r="J19" s="14"/>
      <c r="K19" s="12">
        <v>3000</v>
      </c>
    </row>
    <row r="20" spans="1:11" ht="15.75">
      <c r="H20" s="13"/>
      <c r="I20" s="13"/>
      <c r="J20" s="13"/>
      <c r="K20" s="15">
        <f>SUM(K10:K19)</f>
        <v>37321.32</v>
      </c>
    </row>
    <row r="21" spans="1:11">
      <c r="A21" t="s">
        <v>5</v>
      </c>
    </row>
    <row r="22" spans="1:11">
      <c r="A22" t="s">
        <v>9</v>
      </c>
      <c r="B22" s="11" t="s">
        <v>12</v>
      </c>
      <c r="C22" s="11"/>
      <c r="D22" s="11"/>
      <c r="E22" s="11"/>
      <c r="I22" t="s">
        <v>9</v>
      </c>
    </row>
    <row r="23" spans="1:11">
      <c r="A23" t="s">
        <v>9</v>
      </c>
      <c r="B23" s="11" t="s">
        <v>13</v>
      </c>
      <c r="C23" s="11"/>
      <c r="D23" s="11"/>
      <c r="E23" s="11"/>
      <c r="I23" t="s">
        <v>9</v>
      </c>
    </row>
    <row r="24" spans="1:11">
      <c r="A24" t="s">
        <v>9</v>
      </c>
      <c r="B24" s="11" t="s">
        <v>14</v>
      </c>
      <c r="C24" s="11"/>
      <c r="D24" s="11"/>
      <c r="E24" s="11"/>
    </row>
    <row r="25" spans="1:11">
      <c r="A25" t="s">
        <v>9</v>
      </c>
      <c r="B25" s="11" t="s">
        <v>7</v>
      </c>
      <c r="C25" s="11"/>
      <c r="D25" s="11"/>
      <c r="E25" s="11"/>
    </row>
    <row r="26" spans="1:11">
      <c r="A26" t="s">
        <v>9</v>
      </c>
      <c r="B26" t="s">
        <v>15</v>
      </c>
    </row>
    <row r="27" spans="1:11">
      <c r="A27" t="s">
        <v>9</v>
      </c>
      <c r="B27" s="11" t="s">
        <v>16</v>
      </c>
      <c r="C27" s="11"/>
      <c r="D27" s="11"/>
      <c r="E27" s="11"/>
    </row>
    <row r="28" spans="1:11">
      <c r="B28" t="s">
        <v>18</v>
      </c>
    </row>
    <row r="29" spans="1:11">
      <c r="B29" t="s">
        <v>6</v>
      </c>
    </row>
  </sheetData>
  <mergeCells count="12">
    <mergeCell ref="H20:J20"/>
    <mergeCell ref="H11:J11"/>
    <mergeCell ref="H15:J15"/>
    <mergeCell ref="H18:J18"/>
    <mergeCell ref="H19:J19"/>
    <mergeCell ref="H10:J10"/>
    <mergeCell ref="H12:J12"/>
    <mergeCell ref="H13:J13"/>
    <mergeCell ref="H14:J14"/>
    <mergeCell ref="H16:J16"/>
    <mergeCell ref="H17:J17"/>
    <mergeCell ref="A1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Juancho</dc:creator>
  <cp:lastModifiedBy>Juancho</cp:lastModifiedBy>
  <dcterms:created xsi:type="dcterms:W3CDTF">2017-03-31T20:38:49Z</dcterms:created>
  <dcterms:modified xsi:type="dcterms:W3CDTF">2017-04-05T10:03:11Z</dcterms:modified>
</cp:coreProperties>
</file>